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projects.cowiportal.com\ps\A131083\Documents\4 FFU\Handlingar under justering\"/>
    </mc:Choice>
  </mc:AlternateContent>
  <xr:revisionPtr revIDLastSave="0" documentId="13_ncr:1_{4C14CAF0-C9DD-4E4C-831B-3FF2D3BE632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</sheets>
  <definedNames>
    <definedName name="_xlnm.Print_Area" localSheetId="0">Blad1!$A$1:$L$26</definedName>
    <definedName name="solver_lin" localSheetId="0" hidden="1">0</definedName>
    <definedName name="solver_num" localSheetId="0" hidden="1">0</definedName>
    <definedName name="solver_opt" localSheetId="0" hidden="1">Blad1!$R$5</definedName>
    <definedName name="solver_tmp" localSheetId="0" hidden="1">#NULL!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C16" i="1" l="1"/>
  <c r="C18" i="1" s="1"/>
  <c r="D16" i="1"/>
  <c r="D18" i="1" s="1"/>
  <c r="E16" i="1"/>
  <c r="E18" i="1" s="1"/>
  <c r="F16" i="1"/>
  <c r="F18" i="1" s="1"/>
  <c r="G16" i="1"/>
  <c r="G18" i="1" s="1"/>
  <c r="H16" i="1"/>
  <c r="H18" i="1" s="1"/>
  <c r="I16" i="1"/>
  <c r="I18" i="1" s="1"/>
  <c r="J16" i="1"/>
  <c r="J18" i="1" s="1"/>
  <c r="K16" i="1"/>
  <c r="K18" i="1" s="1"/>
  <c r="L16" i="1"/>
  <c r="L18" i="1" s="1"/>
  <c r="B16" i="1"/>
  <c r="B18" i="1" s="1"/>
  <c r="G12" i="1" l="1"/>
  <c r="F24" i="1"/>
  <c r="G24" i="1"/>
  <c r="H24" i="1"/>
  <c r="I24" i="1"/>
  <c r="J24" i="1"/>
  <c r="K24" i="1"/>
  <c r="L24" i="1"/>
  <c r="B25" i="1"/>
  <c r="C25" i="1"/>
  <c r="D25" i="1"/>
  <c r="E25" i="1"/>
  <c r="F25" i="1"/>
  <c r="G25" i="1"/>
  <c r="H25" i="1"/>
  <c r="I25" i="1"/>
  <c r="J25" i="1"/>
  <c r="K25" i="1"/>
  <c r="L25" i="1"/>
  <c r="E24" i="1"/>
  <c r="E26" i="1" s="1"/>
  <c r="B24" i="1"/>
  <c r="B26" i="1" s="1"/>
  <c r="L26" i="1" l="1"/>
  <c r="K26" i="1"/>
  <c r="J26" i="1"/>
  <c r="I26" i="1"/>
  <c r="H26" i="1"/>
  <c r="G26" i="1"/>
  <c r="F26" i="1"/>
  <c r="C24" i="1"/>
  <c r="C26" i="1" s="1"/>
  <c r="D24" i="1"/>
  <c r="D26" i="1" s="1"/>
</calcChain>
</file>

<file path=xl/sharedStrings.xml><?xml version="1.0" encoding="utf-8"?>
<sst xmlns="http://schemas.openxmlformats.org/spreadsheetml/2006/main" count="23" uniqueCount="21">
  <si>
    <t>(under förutsättning av programuppfyllelse i övrigt)</t>
  </si>
  <si>
    <t>Maxpoäng</t>
  </si>
  <si>
    <t>Viktning</t>
  </si>
  <si>
    <t>Datum:</t>
  </si>
  <si>
    <t>max summa</t>
  </si>
  <si>
    <t>REGISTRERING AV POÄNG PER POSITION (Skall ske med nollställda anbudssummor)</t>
  </si>
  <si>
    <t>Pos</t>
  </si>
  <si>
    <t>Anbud kr</t>
  </si>
  <si>
    <t>Summa</t>
  </si>
  <si>
    <t>VIKTNING ENL. MALL</t>
  </si>
  <si>
    <t>UTVÄRDERING ANBUD - POÄNGSÄTTNINGSPRINCIPER</t>
  </si>
  <si>
    <t>Autopoäng 1</t>
  </si>
  <si>
    <t>2. Kvalitet- och miljösäkring av uppdrag</t>
  </si>
  <si>
    <t>1. Pris (Poängautomatik enl. vald tabell, därefter viktning)</t>
  </si>
  <si>
    <t>På rad 14 anges respektive anbudsgivare.</t>
  </si>
  <si>
    <t>X</t>
  </si>
  <si>
    <t>Y</t>
  </si>
  <si>
    <t>Z</t>
  </si>
  <si>
    <t>osv</t>
  </si>
  <si>
    <t>Upphandlingsnamn:</t>
  </si>
  <si>
    <t>Utförd av: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</si>
</sst>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Border="1" applyProtection="1">
      <protection locked="0"/>
    </xf>
    <xf numFmtId="0" fontId="0" fillId="0" borderId="3" xfId="0" applyBorder="1"/>
    <xf numFmtId="0" fontId="0" fillId="0" borderId="4" xfId="0" applyBorder="1"/>
    <xf numFmtId="9" fontId="0" fillId="0" borderId="3" xfId="0" applyNumberFormat="1" applyBorder="1" applyProtection="1">
      <protection locked="0"/>
    </xf>
    <xf numFmtId="9" fontId="0" fillId="0" borderId="4" xfId="0" applyNumberFormat="1" applyBorder="1" applyProtection="1">
      <protection locked="0"/>
    </xf>
    <xf numFmtId="9" fontId="0" fillId="0" borderId="2" xfId="0" applyNumberFormat="1" applyBorder="1" applyProtection="1">
      <protection locked="0"/>
    </xf>
    <xf numFmtId="9" fontId="0" fillId="0" borderId="0" xfId="0" applyNumberFormat="1"/>
    <xf numFmtId="0" fontId="0" fillId="0" borderId="0" xfId="0" applyBorder="1"/>
    <xf numFmtId="2" fontId="0" fillId="0" borderId="1" xfId="0" applyNumberFormat="1" applyBorder="1" applyProtection="1"/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6" xfId="0" applyBorder="1" applyProtection="1">
      <protection locked="0"/>
    </xf>
    <xf numFmtId="10" fontId="0" fillId="0" borderId="0" xfId="0" applyNumberFormat="1"/>
    <xf numFmtId="14" fontId="0" fillId="0" borderId="0" xfId="0" applyNumberFormat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0" fillId="0" borderId="0" xfId="0" applyBorder="1" applyProtection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1" fontId="3" fillId="2" borderId="1" xfId="0" applyNumberFormat="1" applyFont="1" applyFill="1" applyBorder="1"/>
    <xf numFmtId="3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11.140625" customWidth="1"/>
    <col min="2" max="12" width="10.140625" customWidth="1"/>
    <col min="13" max="13" width="12" customWidth="1"/>
  </cols>
  <sheetData>
    <row r="1" spans="1:12" ht="18" x14ac:dyDescent="0.25">
      <c r="A1" s="40" t="s">
        <v>10</v>
      </c>
    </row>
    <row r="2" spans="1:12" x14ac:dyDescent="0.2">
      <c r="A2" t="s">
        <v>0</v>
      </c>
      <c r="F2" s="3" t="s">
        <v>1</v>
      </c>
      <c r="G2" s="3" t="s">
        <v>2</v>
      </c>
      <c r="H2" s="43" t="s">
        <v>19</v>
      </c>
      <c r="I2" s="22"/>
      <c r="J2" s="16"/>
      <c r="K2" s="16"/>
      <c r="L2" s="17"/>
    </row>
    <row r="3" spans="1:12" x14ac:dyDescent="0.2">
      <c r="A3" s="36" t="s">
        <v>13</v>
      </c>
      <c r="F3" s="6">
        <v>10</v>
      </c>
      <c r="G3" s="8">
        <v>0.7</v>
      </c>
      <c r="H3" s="18" t="s">
        <v>3</v>
      </c>
      <c r="I3" s="24"/>
      <c r="J3" s="12"/>
      <c r="K3" s="12"/>
      <c r="L3" s="19"/>
    </row>
    <row r="4" spans="1:12" x14ac:dyDescent="0.2">
      <c r="A4" s="35" t="s">
        <v>12</v>
      </c>
      <c r="F4" s="7">
        <v>10</v>
      </c>
      <c r="G4" s="9">
        <v>0.3</v>
      </c>
      <c r="H4" s="44" t="s">
        <v>20</v>
      </c>
      <c r="I4" s="27"/>
      <c r="J4" s="12"/>
      <c r="K4" s="12"/>
      <c r="L4" s="19"/>
    </row>
    <row r="5" spans="1:12" x14ac:dyDescent="0.2">
      <c r="A5" s="35"/>
      <c r="F5" s="7"/>
      <c r="G5" s="9"/>
      <c r="H5" s="15"/>
      <c r="I5" s="5"/>
      <c r="J5" s="16"/>
      <c r="K5" s="17"/>
      <c r="L5" s="19"/>
    </row>
    <row r="6" spans="1:12" x14ac:dyDescent="0.2">
      <c r="A6" s="35"/>
      <c r="F6" s="7"/>
      <c r="G6" s="9"/>
      <c r="H6" s="25"/>
      <c r="I6" s="12"/>
      <c r="J6" s="12"/>
      <c r="K6" s="19"/>
      <c r="L6" s="19"/>
    </row>
    <row r="7" spans="1:12" x14ac:dyDescent="0.2">
      <c r="A7" s="35"/>
      <c r="F7" s="7"/>
      <c r="G7" s="9"/>
      <c r="H7" s="25"/>
      <c r="I7" s="12"/>
      <c r="J7" s="12"/>
      <c r="K7" s="19"/>
      <c r="L7" s="19"/>
    </row>
    <row r="8" spans="1:12" x14ac:dyDescent="0.2">
      <c r="A8" s="14"/>
      <c r="F8" s="7"/>
      <c r="G8" s="9"/>
      <c r="H8" s="25"/>
      <c r="I8" s="12"/>
      <c r="J8" s="12"/>
      <c r="K8" s="19"/>
      <c r="L8" s="19"/>
    </row>
    <row r="9" spans="1:12" x14ac:dyDescent="0.2">
      <c r="A9" s="41" t="s">
        <v>14</v>
      </c>
      <c r="F9" s="7"/>
      <c r="G9" s="9"/>
      <c r="H9" s="25"/>
      <c r="I9" s="12"/>
      <c r="J9" s="12"/>
      <c r="K9" s="19"/>
      <c r="L9" s="19"/>
    </row>
    <row r="10" spans="1:12" x14ac:dyDescent="0.2">
      <c r="A10" s="14"/>
      <c r="F10" s="7"/>
      <c r="G10" s="9"/>
      <c r="H10" s="25"/>
      <c r="I10" s="12"/>
      <c r="J10" s="12"/>
      <c r="K10" s="19"/>
      <c r="L10" s="19"/>
    </row>
    <row r="11" spans="1:12" x14ac:dyDescent="0.2">
      <c r="A11" s="14"/>
      <c r="F11" s="4"/>
      <c r="G11" s="10"/>
      <c r="H11" s="26"/>
      <c r="I11" s="20"/>
      <c r="J11" s="20"/>
      <c r="K11" s="21"/>
      <c r="L11" s="21"/>
    </row>
    <row r="12" spans="1:12" x14ac:dyDescent="0.2">
      <c r="D12" t="s">
        <v>4</v>
      </c>
      <c r="G12" s="2">
        <f>SUM(G3:G11)</f>
        <v>1</v>
      </c>
    </row>
    <row r="13" spans="1:12" x14ac:dyDescent="0.2">
      <c r="A13" s="1" t="s">
        <v>5</v>
      </c>
    </row>
    <row r="14" spans="1:12" x14ac:dyDescent="0.2">
      <c r="A14" t="s">
        <v>6</v>
      </c>
      <c r="B14" s="42" t="s">
        <v>15</v>
      </c>
      <c r="C14" s="42" t="s">
        <v>16</v>
      </c>
      <c r="D14" s="42" t="s">
        <v>17</v>
      </c>
      <c r="E14" s="42" t="s">
        <v>18</v>
      </c>
      <c r="F14" s="30"/>
      <c r="G14" s="30"/>
      <c r="H14" s="30"/>
      <c r="I14" s="30"/>
      <c r="J14" s="30"/>
      <c r="K14" s="30"/>
      <c r="L14" s="30"/>
    </row>
    <row r="15" spans="1:12" x14ac:dyDescent="0.2">
      <c r="A15" s="3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</row>
    <row r="16" spans="1:12" x14ac:dyDescent="0.2">
      <c r="A16" s="34" t="s">
        <v>11</v>
      </c>
      <c r="B16" s="13" t="str">
        <f>IF(B15&gt;0,IF(((-10/(0.6*MIN($B$15:$L$15)))*(B15-MIN($B$15:$L$15)))+10&lt;0,0,((-10/(0.6*MIN($B$15:$L$15)))*(B15-MIN($B$15:$L$15)))+10),"")</f>
        <v/>
      </c>
      <c r="C16" s="13" t="str">
        <f t="shared" ref="C16:L16" si="0">IF(C15&gt;0,IF(((-10/(0.6*MIN($B$15:$L$15)))*(C15-MIN($B$15:$L$15)))+10&lt;0,0,((-10/(0.6*MIN($B$15:$L$15)))*(C15-MIN($B$15:$L$15)))+10),"")</f>
        <v/>
      </c>
      <c r="D16" s="13" t="str">
        <f t="shared" si="0"/>
        <v/>
      </c>
      <c r="E16" s="13" t="str">
        <f t="shared" si="0"/>
        <v/>
      </c>
      <c r="F16" s="13" t="str">
        <f t="shared" si="0"/>
        <v/>
      </c>
      <c r="G16" s="13" t="str">
        <f t="shared" si="0"/>
        <v/>
      </c>
      <c r="H16" s="13" t="str">
        <f t="shared" si="0"/>
        <v/>
      </c>
      <c r="I16" s="13" t="str">
        <f t="shared" si="0"/>
        <v/>
      </c>
      <c r="J16" s="13" t="str">
        <f t="shared" si="0"/>
        <v/>
      </c>
      <c r="K16" s="13" t="str">
        <f t="shared" si="0"/>
        <v/>
      </c>
      <c r="L16" s="13" t="str">
        <f t="shared" si="0"/>
        <v/>
      </c>
    </row>
    <row r="17" spans="1:12" x14ac:dyDescent="0.2">
      <c r="A17" s="3">
        <v>2</v>
      </c>
      <c r="B17" s="31"/>
      <c r="C17" s="31"/>
      <c r="D17" s="31"/>
      <c r="E17" s="31"/>
      <c r="F17" s="31"/>
      <c r="G17" s="31"/>
      <c r="H17" s="31"/>
      <c r="I17" s="31"/>
      <c r="J17" s="31"/>
      <c r="K17" s="5"/>
      <c r="L17" s="5"/>
    </row>
    <row r="18" spans="1:12" x14ac:dyDescent="0.2">
      <c r="A18" s="3" t="s">
        <v>8</v>
      </c>
      <c r="B18" s="28">
        <f t="shared" ref="B18:C18" si="1">IF(ISERROR(B16+B17),0,B16+B17)</f>
        <v>0</v>
      </c>
      <c r="C18" s="28">
        <f t="shared" si="1"/>
        <v>0</v>
      </c>
      <c r="D18" s="28">
        <f>IF(ISERROR(D16+D17),0,D16+D17)</f>
        <v>0</v>
      </c>
      <c r="E18" s="28">
        <f t="shared" ref="E18:L18" si="2">IF(ISERROR(E16+E17),0,E16+E17)</f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8">
        <f t="shared" si="2"/>
        <v>0</v>
      </c>
      <c r="K18" s="28">
        <f t="shared" si="2"/>
        <v>0</v>
      </c>
      <c r="L18" s="28">
        <f t="shared" si="2"/>
        <v>0</v>
      </c>
    </row>
    <row r="19" spans="1:12" x14ac:dyDescent="0.2">
      <c r="A19" s="12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</row>
    <row r="20" spans="1:12" x14ac:dyDescent="0.2">
      <c r="A20" s="12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8"/>
    </row>
    <row r="21" spans="1:12" x14ac:dyDescent="0.2">
      <c r="A21" s="1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x14ac:dyDescent="0.2">
      <c r="A22" s="1" t="s">
        <v>9</v>
      </c>
    </row>
    <row r="23" spans="1:12" x14ac:dyDescent="0.2">
      <c r="A23" t="s">
        <v>6</v>
      </c>
      <c r="B23" s="30" t="str">
        <f>B14</f>
        <v>X</v>
      </c>
      <c r="C23" s="30" t="str">
        <f t="shared" ref="C23:L23" si="3">C14</f>
        <v>Y</v>
      </c>
      <c r="D23" s="30" t="str">
        <f t="shared" si="3"/>
        <v>Z</v>
      </c>
      <c r="E23" s="30" t="str">
        <f t="shared" si="3"/>
        <v>osv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</row>
    <row r="24" spans="1:12" x14ac:dyDescent="0.2">
      <c r="A24" s="3">
        <v>1</v>
      </c>
      <c r="B24" s="28" t="str">
        <f t="shared" ref="B24:L24" si="4">IF(B15&gt;0,B16*$G$3,"")</f>
        <v/>
      </c>
      <c r="C24" s="3" t="str">
        <f t="shared" si="4"/>
        <v/>
      </c>
      <c r="D24" s="28" t="str">
        <f t="shared" si="4"/>
        <v/>
      </c>
      <c r="E24" s="28" t="str">
        <f t="shared" si="4"/>
        <v/>
      </c>
      <c r="F24" s="3" t="str">
        <f t="shared" si="4"/>
        <v/>
      </c>
      <c r="G24" s="3" t="str">
        <f t="shared" si="4"/>
        <v/>
      </c>
      <c r="H24" s="3" t="str">
        <f t="shared" si="4"/>
        <v/>
      </c>
      <c r="I24" s="3" t="str">
        <f t="shared" si="4"/>
        <v/>
      </c>
      <c r="J24" s="3" t="str">
        <f t="shared" si="4"/>
        <v/>
      </c>
      <c r="K24" s="3" t="str">
        <f t="shared" si="4"/>
        <v/>
      </c>
      <c r="L24" s="3" t="str">
        <f t="shared" si="4"/>
        <v/>
      </c>
    </row>
    <row r="25" spans="1:12" x14ac:dyDescent="0.2">
      <c r="A25" s="3">
        <v>2</v>
      </c>
      <c r="B25" s="28">
        <f t="shared" ref="B25:L25" si="5">B17*$G$4</f>
        <v>0</v>
      </c>
      <c r="C25" s="28">
        <f t="shared" si="5"/>
        <v>0</v>
      </c>
      <c r="D25" s="28">
        <f t="shared" si="5"/>
        <v>0</v>
      </c>
      <c r="E25" s="28">
        <f t="shared" si="5"/>
        <v>0</v>
      </c>
      <c r="F25" s="28">
        <f t="shared" si="5"/>
        <v>0</v>
      </c>
      <c r="G25" s="28">
        <f t="shared" si="5"/>
        <v>0</v>
      </c>
      <c r="H25" s="28">
        <f t="shared" si="5"/>
        <v>0</v>
      </c>
      <c r="I25" s="28">
        <f t="shared" si="5"/>
        <v>0</v>
      </c>
      <c r="J25" s="28">
        <f t="shared" si="5"/>
        <v>0</v>
      </c>
      <c r="K25" s="28">
        <f t="shared" si="5"/>
        <v>0</v>
      </c>
      <c r="L25" s="28">
        <f t="shared" si="5"/>
        <v>0</v>
      </c>
    </row>
    <row r="26" spans="1:12" x14ac:dyDescent="0.2">
      <c r="A26" s="3" t="s">
        <v>8</v>
      </c>
      <c r="B26" s="28">
        <f t="shared" ref="B26:C26" si="6">IF(ISERROR(B24+B25),0,B24+B25)</f>
        <v>0</v>
      </c>
      <c r="C26" s="28">
        <f t="shared" si="6"/>
        <v>0</v>
      </c>
      <c r="D26" s="28">
        <f>IF(ISERROR(D24+D25),0,D24+D25)</f>
        <v>0</v>
      </c>
      <c r="E26" s="28">
        <f t="shared" ref="E26:L26" si="7">IF(ISERROR(E24+E25),0,E24+E25)</f>
        <v>0</v>
      </c>
      <c r="F26" s="28">
        <f t="shared" si="7"/>
        <v>0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>
        <f t="shared" si="7"/>
        <v>0</v>
      </c>
      <c r="K26" s="28">
        <f t="shared" si="7"/>
        <v>0</v>
      </c>
      <c r="L26" s="28">
        <f t="shared" si="7"/>
        <v>0</v>
      </c>
    </row>
    <row r="32" spans="1:12" x14ac:dyDescent="0.2">
      <c r="A32" s="1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42" x14ac:dyDescent="0.2">
      <c r="A33" s="1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42" x14ac:dyDescent="0.2">
      <c r="A34" s="1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42" x14ac:dyDescent="0.2">
      <c r="A35" s="1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42" x14ac:dyDescent="0.2">
      <c r="A36" s="12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42" x14ac:dyDescent="0.2">
      <c r="A37" s="12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42" x14ac:dyDescent="0.2">
      <c r="A38" s="12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42" x14ac:dyDescent="0.2">
      <c r="B39" s="29"/>
      <c r="C39" s="29"/>
      <c r="D39" s="29"/>
      <c r="E39" s="29"/>
      <c r="F39" s="29"/>
      <c r="G39" s="29"/>
      <c r="H39" s="29"/>
      <c r="I39" s="29"/>
      <c r="J39" s="29"/>
    </row>
    <row r="42" spans="1:42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5" spans="1:4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&amp;R&amp;P (&amp;N)</oddFooter>
  </headerFooter>
  <ignoredErrors>
    <ignoredError sqref="B23 C23:L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1BA4BA0471F54AA1039DF09DCF467D" ma:contentTypeVersion="8" ma:contentTypeDescription="Skapa ett nytt dokument." ma:contentTypeScope="" ma:versionID="c341a9d24f01bf2b538ee5c472b1a2f2">
  <xsd:schema xmlns:xsd="http://www.w3.org/2001/XMLSchema" xmlns:xs="http://www.w3.org/2001/XMLSchema" xmlns:p="http://schemas.microsoft.com/office/2006/metadata/properties" xmlns:ns2="526aaf03-4c5a-40af-b094-e1c58542500d" targetNamespace="http://schemas.microsoft.com/office/2006/metadata/properties" ma:root="true" ma:fieldsID="2bf1629ecd7958eb04432378a6ac03ea" ns2:_="">
    <xsd:import namespace="526aaf03-4c5a-40af-b094-e1c585425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aaf03-4c5a-40af-b094-e1c585425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6604F-6EAE-4633-9E66-536F67C5EFF4}"/>
</file>

<file path=customXml/itemProps2.xml><?xml version="1.0" encoding="utf-8"?>
<ds:datastoreItem xmlns:ds="http://schemas.openxmlformats.org/officeDocument/2006/customXml" ds:itemID="{1D8CC2AF-951E-4C59-9DB0-43B8CB565B8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431A1E-6D75-4B5C-91B0-888372157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Tom Hansson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hansson</dc:creator>
  <cp:lastModifiedBy>Tomas Malmberg</cp:lastModifiedBy>
  <cp:lastPrinted>2013-02-01T09:40:19Z</cp:lastPrinted>
  <dcterms:created xsi:type="dcterms:W3CDTF">1996-02-06T10:08:12Z</dcterms:created>
  <dcterms:modified xsi:type="dcterms:W3CDTF">2019-12-18T15:33:42Z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0x010100131BA4BA0471F54AA1039DF09DCF467D</vt:lpwstr>
  </property>
</Properties>
</file>